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1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1" l="1"/>
  <c r="I12" i="1"/>
  <c r="J12" i="1"/>
  <c r="H13" i="1"/>
  <c r="I13" i="1"/>
  <c r="J13" i="1"/>
  <c r="H14" i="1"/>
  <c r="I14" i="1"/>
  <c r="J14" i="1"/>
  <c r="H15" i="1"/>
  <c r="I15" i="1"/>
  <c r="J15" i="1"/>
  <c r="H16" i="1"/>
  <c r="I16" i="1"/>
  <c r="J16" i="1"/>
  <c r="H17" i="1"/>
  <c r="I17" i="1"/>
  <c r="J17" i="1"/>
  <c r="H18" i="1"/>
  <c r="I18" i="1"/>
  <c r="J18" i="1"/>
  <c r="H19" i="1"/>
  <c r="I19" i="1"/>
  <c r="J19" i="1"/>
  <c r="H20" i="1"/>
  <c r="I20" i="1"/>
  <c r="J20" i="1"/>
  <c r="H21" i="1"/>
  <c r="I21" i="1"/>
  <c r="J21" i="1"/>
  <c r="G12" i="1"/>
  <c r="G13" i="1"/>
  <c r="G14" i="1"/>
  <c r="G15" i="1"/>
  <c r="G16" i="1"/>
  <c r="G17" i="1"/>
  <c r="G18" i="1"/>
  <c r="G19" i="1"/>
  <c r="G20" i="1"/>
  <c r="G21" i="1"/>
  <c r="C12" i="1"/>
  <c r="C13" i="1"/>
  <c r="C14" i="1"/>
  <c r="C15" i="1"/>
  <c r="C16" i="1"/>
  <c r="C17" i="1"/>
  <c r="C18" i="1"/>
  <c r="C19" i="1"/>
  <c r="C20" i="1"/>
  <c r="C21" i="1"/>
  <c r="E12" i="1"/>
  <c r="E13" i="1"/>
  <c r="E14" i="1"/>
  <c r="E15" i="1"/>
  <c r="E16" i="1"/>
  <c r="E17" i="1"/>
  <c r="E18" i="1"/>
  <c r="E19" i="1"/>
  <c r="E20" i="1"/>
  <c r="E21" i="1"/>
  <c r="D12" i="1"/>
  <c r="D13" i="1"/>
  <c r="D14" i="1"/>
  <c r="D15" i="1"/>
  <c r="D16" i="1"/>
  <c r="D17" i="1"/>
  <c r="D18" i="1"/>
  <c r="D19" i="1"/>
  <c r="D20" i="1"/>
  <c r="D21" i="1"/>
  <c r="J22" i="1" l="1"/>
  <c r="I22" i="1"/>
  <c r="H22" i="1"/>
  <c r="G22" i="1"/>
  <c r="E22" i="1"/>
</calcChain>
</file>

<file path=xl/sharedStrings.xml><?xml version="1.0" encoding="utf-8"?>
<sst xmlns="http://schemas.openxmlformats.org/spreadsheetml/2006/main" count="31" uniqueCount="30">
  <si>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</si>
  <si>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</si>
  <si>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</si>
  <si>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</si>
  <si>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</si>
  <si>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</si>
  <si>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</si>
  <si>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</si>
  <si>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</si>
  <si>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</si>
  <si>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</si>
  <si>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</si>
  <si>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</si>
  <si>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</si>
  <si>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</si>
  <si>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</si>
  <si>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</si>
  <si>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</si>
  <si>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</si>
  <si>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</si>
  <si>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</si>
  <si>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</si>
  <si>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</si>
  <si>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</si>
  <si>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</si>
  <si>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</si>
  <si>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</si>
  <si>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напитки</t>
  </si>
  <si>
    <t>итого</t>
  </si>
  <si>
    <t>Гимназия 272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</si>
</sst>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4" borderId="0" applyNumberFormat="0" applyBorder="0" applyAlignment="0" applyProtection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left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0" fillId="2" borderId="16" xfId="0" applyFill="1" applyBorder="1"/>
    <xf numFmtId="0" fontId="2" fillId="2" borderId="16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left" vertical="center" wrapText="1"/>
    </xf>
    <xf numFmtId="2" fontId="0" fillId="2" borderId="16" xfId="0" applyNumberFormat="1" applyFill="1" applyBorder="1" applyProtection="1">
      <protection locked="0"/>
    </xf>
    <xf numFmtId="2" fontId="2" fillId="2" borderId="16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/&#1055;&#1045;&#1056;&#1045;&#1044;&#1040;&#1063;&#1040;%20&#1044;&#1054;&#1050;&#1059;&#1052;&#1045;&#1053;&#1058;&#1054;&#1042;/&#1076;&#1083;&#1103;%20&#1044;&#1086;&#1094;&#1077;&#1085;&#1082;&#1086;%20&#1057;.%20&#1048;/&#1055;&#1080;&#1090;&#1072;&#1085;&#1080;&#1077;%202023-2024/&#1052;&#1077;&#1085;&#1102;%20&#1085;&#1072;%20&#1089;&#1072;&#1081;&#1090;/2024%20&#1062;&#1080;&#1082;&#1083;&#1080;&#1095;&#1085;&#1086;&#1077;%20&#1052;&#1045;&#1053;&#1070;%20&#1103;&#1085;&#1074;&#1072;&#1088;&#1100;%20202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4 класс 2024"/>
      <sheetName val="5-11 класс 2024"/>
      <sheetName val="КО 2024"/>
      <sheetName val="Кадеты 5-8"/>
      <sheetName val="Кадеты 9-11"/>
    </sheetNames>
    <sheetDataSet>
      <sheetData sheetId="0"/>
      <sheetData sheetId="1"/>
      <sheetData sheetId="2">
        <row r="163">
          <cell r="A163" t="str">
            <v>Салат из моркови с яблоком</v>
          </cell>
          <cell r="B163">
            <v>100</v>
          </cell>
          <cell r="D163" t="str">
            <v>к/к</v>
          </cell>
          <cell r="E163">
            <v>0.86666666666666659</v>
          </cell>
          <cell r="F163">
            <v>0.1</v>
          </cell>
          <cell r="G163">
            <v>7.8833333333333337</v>
          </cell>
          <cell r="H163">
            <v>82.600000000000009</v>
          </cell>
        </row>
        <row r="164">
          <cell r="A164" t="str">
            <v>Щи из квашенной капусты с птицей и сметаной</v>
          </cell>
          <cell r="B164">
            <v>265</v>
          </cell>
          <cell r="D164">
            <v>88</v>
          </cell>
          <cell r="E164">
            <v>6.02</v>
          </cell>
          <cell r="F164">
            <v>6.42</v>
          </cell>
          <cell r="G164">
            <v>7.29</v>
          </cell>
          <cell r="H164">
            <v>112.2</v>
          </cell>
        </row>
        <row r="165">
          <cell r="A165" t="str">
            <v>Шницель из говядины</v>
          </cell>
          <cell r="B165">
            <v>120</v>
          </cell>
          <cell r="D165">
            <v>271</v>
          </cell>
          <cell r="E165">
            <v>23.76</v>
          </cell>
          <cell r="F165">
            <v>27.6</v>
          </cell>
          <cell r="G165">
            <v>9.84</v>
          </cell>
          <cell r="H165">
            <v>386.4</v>
          </cell>
        </row>
        <row r="166">
          <cell r="A166" t="str">
            <v>Пюре картофельное</v>
          </cell>
          <cell r="B166">
            <v>200</v>
          </cell>
          <cell r="D166">
            <v>335</v>
          </cell>
          <cell r="E166">
            <v>4.1333333333333329</v>
          </cell>
          <cell r="F166">
            <v>7.2000000000000011</v>
          </cell>
          <cell r="G166">
            <v>27.07</v>
          </cell>
          <cell r="H166">
            <v>188</v>
          </cell>
        </row>
        <row r="167">
          <cell r="A167" t="str">
            <v xml:space="preserve">Сок фруктовый в ассортименте </v>
          </cell>
          <cell r="B167">
            <v>200</v>
          </cell>
          <cell r="D167">
            <v>442</v>
          </cell>
          <cell r="E167">
            <v>1</v>
          </cell>
          <cell r="F167">
            <v>0.2</v>
          </cell>
          <cell r="G167">
            <v>19.8</v>
          </cell>
          <cell r="H167">
            <v>86</v>
          </cell>
        </row>
        <row r="168">
          <cell r="A168" t="str">
            <v>Йогурт в индивидуальной упаковке, массовая доля жира 2,5 %</v>
          </cell>
          <cell r="B168">
            <v>100</v>
          </cell>
          <cell r="D168" t="str">
            <v>к/к</v>
          </cell>
          <cell r="E168">
            <v>2.8</v>
          </cell>
          <cell r="F168">
            <v>2.5</v>
          </cell>
          <cell r="G168">
            <v>11.9</v>
          </cell>
          <cell r="H168">
            <v>78</v>
          </cell>
        </row>
        <row r="169">
          <cell r="A169" t="str">
            <v>Мандарин свежий</v>
          </cell>
          <cell r="B169">
            <v>100</v>
          </cell>
          <cell r="D169" t="str">
            <v>к/к</v>
          </cell>
          <cell r="E169">
            <v>0.8</v>
          </cell>
          <cell r="F169">
            <v>0</v>
          </cell>
          <cell r="G169">
            <v>7.5</v>
          </cell>
          <cell r="H169">
            <v>38</v>
          </cell>
        </row>
        <row r="170">
          <cell r="A170" t="str">
            <v>Печенье</v>
          </cell>
          <cell r="B170">
            <v>50</v>
          </cell>
          <cell r="D170" t="str">
            <v>к/к</v>
          </cell>
          <cell r="E170">
            <v>4.25</v>
          </cell>
          <cell r="F170">
            <v>6.5</v>
          </cell>
          <cell r="G170">
            <v>34.5</v>
          </cell>
          <cell r="H170">
            <v>313.5</v>
          </cell>
        </row>
        <row r="171">
          <cell r="A171" t="str">
            <v>Хлеб ржано-пшеничный обогащенный микронутриентами</v>
          </cell>
          <cell r="B171">
            <v>50</v>
          </cell>
          <cell r="D171" t="str">
            <v>к/к</v>
          </cell>
          <cell r="E171">
            <v>4</v>
          </cell>
          <cell r="F171">
            <v>2.13</v>
          </cell>
          <cell r="G171">
            <v>25.5</v>
          </cell>
          <cell r="H171">
            <v>122.31</v>
          </cell>
        </row>
        <row r="172">
          <cell r="A172" t="str">
            <v>Батон обогащенный микронутриентами</v>
          </cell>
          <cell r="B172">
            <v>50</v>
          </cell>
          <cell r="D172" t="str">
            <v>к/к</v>
          </cell>
          <cell r="E172">
            <v>4</v>
          </cell>
          <cell r="F172">
            <v>1.4</v>
          </cell>
          <cell r="G172">
            <v>26.3</v>
          </cell>
          <cell r="H172">
            <v>137.31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K5" sqref="K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29</v>
      </c>
      <c r="C1" s="45"/>
      <c r="D1" s="46"/>
      <c r="E1" t="s">
        <v>22</v>
      </c>
      <c r="F1" s="20"/>
      <c r="I1" t="s">
        <v>1</v>
      </c>
      <c r="J1" s="19">
        <v>45321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4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5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23</v>
      </c>
      <c r="C6" s="2"/>
      <c r="D6" s="25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5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26"/>
      <c r="E8" s="17"/>
      <c r="F8" s="23"/>
      <c r="G8" s="17"/>
      <c r="H8" s="17"/>
      <c r="I8" s="17"/>
      <c r="J8" s="18"/>
    </row>
    <row r="9" spans="1:10" x14ac:dyDescent="0.25">
      <c r="A9" s="3" t="s">
        <v>13</v>
      </c>
      <c r="B9" s="9" t="s">
        <v>20</v>
      </c>
      <c r="C9" s="5"/>
      <c r="D9" s="24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5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26"/>
      <c r="E11" s="17"/>
      <c r="F11" s="23"/>
      <c r="G11" s="17"/>
      <c r="H11" s="17"/>
      <c r="I11" s="17"/>
      <c r="J11" s="18"/>
    </row>
    <row r="12" spans="1:10" ht="15.75" x14ac:dyDescent="0.25">
      <c r="A12" s="6" t="s">
        <v>14</v>
      </c>
      <c r="B12" s="39" t="s">
        <v>15</v>
      </c>
      <c r="C12" s="40" t="str">
        <f>'[1]КО 2024'!D163</f>
        <v>к/к</v>
      </c>
      <c r="D12" s="41" t="str">
        <f>'[1]КО 2024'!A163</f>
        <v>Салат из моркови с яблоком</v>
      </c>
      <c r="E12" s="40">
        <f>'[1]КО 2024'!B163</f>
        <v>100</v>
      </c>
      <c r="F12" s="42"/>
      <c r="G12" s="43">
        <f>'[1]КО 2024'!H163</f>
        <v>82.600000000000009</v>
      </c>
      <c r="H12" s="43">
        <f>'[1]КО 2024'!E163</f>
        <v>0.86666666666666659</v>
      </c>
      <c r="I12" s="43">
        <f>'[1]КО 2024'!F163</f>
        <v>0.1</v>
      </c>
      <c r="J12" s="43">
        <f>'[1]КО 2024'!G163</f>
        <v>7.8833333333333337</v>
      </c>
    </row>
    <row r="13" spans="1:10" ht="31.5" x14ac:dyDescent="0.25">
      <c r="A13" s="6"/>
      <c r="B13" s="27" t="s">
        <v>16</v>
      </c>
      <c r="C13" s="28">
        <f>'[1]КО 2024'!D164</f>
        <v>88</v>
      </c>
      <c r="D13" s="29" t="str">
        <f>'[1]КО 2024'!A164</f>
        <v>Щи из квашенной капусты с птицей и сметаной</v>
      </c>
      <c r="E13" s="28">
        <f>'[1]КО 2024'!B164</f>
        <v>265</v>
      </c>
      <c r="F13" s="22"/>
      <c r="G13" s="30">
        <f>'[1]КО 2024'!H164</f>
        <v>112.2</v>
      </c>
      <c r="H13" s="30">
        <f>'[1]КО 2024'!E164</f>
        <v>6.02</v>
      </c>
      <c r="I13" s="30">
        <f>'[1]КО 2024'!F164</f>
        <v>6.42</v>
      </c>
      <c r="J13" s="30">
        <f>'[1]КО 2024'!G164</f>
        <v>7.29</v>
      </c>
    </row>
    <row r="14" spans="1:10" ht="15.75" x14ac:dyDescent="0.25">
      <c r="A14" s="6"/>
      <c r="B14" s="27" t="s">
        <v>17</v>
      </c>
      <c r="C14" s="28">
        <f>'[1]КО 2024'!D165</f>
        <v>271</v>
      </c>
      <c r="D14" s="31" t="str">
        <f>'[1]КО 2024'!A165</f>
        <v>Шницель из говядины</v>
      </c>
      <c r="E14" s="28">
        <f>'[1]КО 2024'!B165</f>
        <v>120</v>
      </c>
      <c r="F14" s="22"/>
      <c r="G14" s="30">
        <f>'[1]КО 2024'!H165</f>
        <v>386.4</v>
      </c>
      <c r="H14" s="30">
        <f>'[1]КО 2024'!E165</f>
        <v>23.76</v>
      </c>
      <c r="I14" s="30">
        <f>'[1]КО 2024'!F165</f>
        <v>27.6</v>
      </c>
      <c r="J14" s="30">
        <f>'[1]КО 2024'!G165</f>
        <v>9.84</v>
      </c>
    </row>
    <row r="15" spans="1:10" ht="15.75" x14ac:dyDescent="0.25">
      <c r="A15" s="6"/>
      <c r="B15" s="27" t="s">
        <v>18</v>
      </c>
      <c r="C15" s="28">
        <f>'[1]КО 2024'!D166</f>
        <v>335</v>
      </c>
      <c r="D15" s="31" t="str">
        <f>'[1]КО 2024'!A166</f>
        <v>Пюре картофельное</v>
      </c>
      <c r="E15" s="28">
        <f>'[1]КО 2024'!B166</f>
        <v>200</v>
      </c>
      <c r="F15" s="22"/>
      <c r="G15" s="30">
        <f>'[1]КО 2024'!H166</f>
        <v>188</v>
      </c>
      <c r="H15" s="30">
        <f>'[1]КО 2024'!E166</f>
        <v>4.1333333333333329</v>
      </c>
      <c r="I15" s="30">
        <f>'[1]КО 2024'!F166</f>
        <v>7.2000000000000011</v>
      </c>
      <c r="J15" s="30">
        <f>'[1]КО 2024'!G166</f>
        <v>27.07</v>
      </c>
    </row>
    <row r="16" spans="1:10" ht="15.75" x14ac:dyDescent="0.25">
      <c r="A16" s="6"/>
      <c r="B16" s="2" t="s">
        <v>27</v>
      </c>
      <c r="C16" s="28">
        <f>'[1]КО 2024'!D167</f>
        <v>442</v>
      </c>
      <c r="D16" s="29" t="str">
        <f>'[1]КО 2024'!A167</f>
        <v xml:space="preserve">Сок фруктовый в ассортименте </v>
      </c>
      <c r="E16" s="28">
        <f>'[1]КО 2024'!B167</f>
        <v>200</v>
      </c>
      <c r="F16" s="22"/>
      <c r="G16" s="30">
        <f>'[1]КО 2024'!H167</f>
        <v>86</v>
      </c>
      <c r="H16" s="30">
        <f>'[1]КО 2024'!E167</f>
        <v>1</v>
      </c>
      <c r="I16" s="30">
        <f>'[1]КО 2024'!F167</f>
        <v>0.2</v>
      </c>
      <c r="J16" s="30">
        <f>'[1]КО 2024'!G167</f>
        <v>19.8</v>
      </c>
    </row>
    <row r="17" spans="1:10" ht="15.75" x14ac:dyDescent="0.25">
      <c r="A17" s="6"/>
      <c r="B17" s="27"/>
      <c r="C17" s="28" t="str">
        <f>'[1]КО 2024'!D168</f>
        <v>к/к</v>
      </c>
      <c r="D17" s="31" t="str">
        <f>'[1]КО 2024'!A168</f>
        <v>Йогурт в индивидуальной упаковке, массовая доля жира 2,5 %</v>
      </c>
      <c r="E17" s="28">
        <f>'[1]КО 2024'!B168</f>
        <v>100</v>
      </c>
      <c r="F17" s="22"/>
      <c r="G17" s="30">
        <f>'[1]КО 2024'!H168</f>
        <v>78</v>
      </c>
      <c r="H17" s="30">
        <f>'[1]КО 2024'!E168</f>
        <v>2.8</v>
      </c>
      <c r="I17" s="30">
        <f>'[1]КО 2024'!F168</f>
        <v>2.5</v>
      </c>
      <c r="J17" s="30">
        <f>'[1]КО 2024'!G168</f>
        <v>11.9</v>
      </c>
    </row>
    <row r="18" spans="1:10" ht="15.75" x14ac:dyDescent="0.25">
      <c r="A18" s="6"/>
      <c r="B18" s="27" t="s">
        <v>20</v>
      </c>
      <c r="C18" s="32" t="str">
        <f>'[1]КО 2024'!D169</f>
        <v>к/к</v>
      </c>
      <c r="D18" s="29" t="str">
        <f>'[1]КО 2024'!A169</f>
        <v>Мандарин свежий</v>
      </c>
      <c r="E18" s="32">
        <f>'[1]КО 2024'!B169</f>
        <v>100</v>
      </c>
      <c r="F18" s="22"/>
      <c r="G18" s="33">
        <f>'[1]КО 2024'!H169</f>
        <v>38</v>
      </c>
      <c r="H18" s="33">
        <f>'[1]КО 2024'!E169</f>
        <v>0.8</v>
      </c>
      <c r="I18" s="33">
        <f>'[1]КО 2024'!F169</f>
        <v>0</v>
      </c>
      <c r="J18" s="33">
        <f>'[1]КО 2024'!G169</f>
        <v>7.5</v>
      </c>
    </row>
    <row r="19" spans="1:10" ht="15.75" x14ac:dyDescent="0.25">
      <c r="A19" s="6"/>
      <c r="B19" s="27" t="s">
        <v>19</v>
      </c>
      <c r="C19" s="32" t="str">
        <f>'[1]КО 2024'!D170</f>
        <v>к/к</v>
      </c>
      <c r="D19" s="29" t="str">
        <f>'[1]КО 2024'!A170</f>
        <v>Печенье</v>
      </c>
      <c r="E19" s="32">
        <f>'[1]КО 2024'!B170</f>
        <v>50</v>
      </c>
      <c r="F19" s="22"/>
      <c r="G19" s="33">
        <f>'[1]КО 2024'!H170</f>
        <v>313.5</v>
      </c>
      <c r="H19" s="33">
        <f>'[1]КО 2024'!E170</f>
        <v>4.25</v>
      </c>
      <c r="I19" s="33">
        <f>'[1]КО 2024'!F170</f>
        <v>6.5</v>
      </c>
      <c r="J19" s="33">
        <f>'[1]КО 2024'!G170</f>
        <v>34.5</v>
      </c>
    </row>
    <row r="20" spans="1:10" ht="31.5" x14ac:dyDescent="0.25">
      <c r="A20" s="6"/>
      <c r="B20" s="27" t="s">
        <v>21</v>
      </c>
      <c r="C20" s="28" t="str">
        <f>'[1]КО 2024'!D171</f>
        <v>к/к</v>
      </c>
      <c r="D20" s="29" t="str">
        <f>'[1]КО 2024'!A171</f>
        <v>Хлеб ржано-пшеничный обогащенный микронутриентами</v>
      </c>
      <c r="E20" s="28">
        <f>'[1]КО 2024'!B171</f>
        <v>50</v>
      </c>
      <c r="F20" s="22"/>
      <c r="G20" s="30">
        <f>'[1]КО 2024'!H171</f>
        <v>122.31</v>
      </c>
      <c r="H20" s="30">
        <f>'[1]КО 2024'!E171</f>
        <v>4</v>
      </c>
      <c r="I20" s="30">
        <f>'[1]КО 2024'!F171</f>
        <v>2.13</v>
      </c>
      <c r="J20" s="30">
        <f>'[1]КО 2024'!G171</f>
        <v>25.5</v>
      </c>
    </row>
    <row r="21" spans="1:10" ht="15.75" x14ac:dyDescent="0.25">
      <c r="A21" s="6"/>
      <c r="B21" s="27" t="s">
        <v>24</v>
      </c>
      <c r="C21" s="34" t="str">
        <f>'[1]КО 2024'!D172</f>
        <v>к/к</v>
      </c>
      <c r="D21" s="35" t="str">
        <f>'[1]КО 2024'!A172</f>
        <v>Батон обогащенный микронутриентами</v>
      </c>
      <c r="E21" s="34">
        <f>'[1]КО 2024'!B172</f>
        <v>50</v>
      </c>
      <c r="F21" s="22"/>
      <c r="G21" s="36">
        <f>'[1]КО 2024'!H172</f>
        <v>137.31</v>
      </c>
      <c r="H21" s="36">
        <f>'[1]КО 2024'!E172</f>
        <v>4</v>
      </c>
      <c r="I21" s="36">
        <f>'[1]КО 2024'!F172</f>
        <v>1.4</v>
      </c>
      <c r="J21" s="36">
        <f>'[1]КО 2024'!G172</f>
        <v>26.3</v>
      </c>
    </row>
    <row r="22" spans="1:10" ht="16.5" thickBot="1" x14ac:dyDescent="0.3">
      <c r="A22" s="7"/>
      <c r="B22" s="2" t="s">
        <v>28</v>
      </c>
      <c r="C22" s="2"/>
      <c r="D22" s="25"/>
      <c r="E22" s="37">
        <f>SUM(E12:E21)</f>
        <v>1235</v>
      </c>
      <c r="F22" s="22"/>
      <c r="G22" s="38">
        <f>SUM(G12:G21)</f>
        <v>1544.32</v>
      </c>
      <c r="H22" s="38">
        <f>SUM(H12:H21)</f>
        <v>51.629999999999995</v>
      </c>
      <c r="I22" s="38">
        <f>SUM(I12:I21)</f>
        <v>54.050000000000011</v>
      </c>
      <c r="J22" s="38">
        <f>SUM(J12:J21)</f>
        <v>177.58333333333337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290672D</cp:lastModifiedBy>
  <cp:lastPrinted>2021-05-18T10:32:40Z</cp:lastPrinted>
  <dcterms:created xsi:type="dcterms:W3CDTF">2015-06-05T18:19:34Z</dcterms:created>
  <dcterms:modified xsi:type="dcterms:W3CDTF">2024-01-09T12:20:55Z</dcterms:modified>
</cp:coreProperties>
</file>