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3" i="1"/>
  <c r="G14" i="1"/>
  <c r="G15" i="1"/>
  <c r="G16" i="1"/>
  <c r="G17" i="1"/>
  <c r="G18" i="1"/>
  <c r="G19" i="1"/>
  <c r="G20" i="1"/>
  <c r="G21" i="1"/>
  <c r="G12" i="1"/>
  <c r="H12" i="1"/>
  <c r="I12" i="1"/>
  <c r="J12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<sst xmlns="http://schemas.openxmlformats.org/spreadsheetml/2006/main" count="33" uniqueCount="32">
  <si>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</si>
  <si>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</si>
  <si>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</si>
  <si>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</si>
  <si>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</si>
  <si>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</si>
  <si>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</si>
  <si>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</si>
  <si>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</si>
  <si>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</si>
  <si>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</si>
  <si>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</si>
  <si>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</si>
  <si>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</si>
  <si>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</si>
  <si>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</si>
  <si>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</si>
  <si>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</si>
  <si>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</si>
  <si>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</si>
  <si>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</si>
  <si>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</si>
  <si>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</si>
  <si>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</si>
  <si>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</si>
  <si>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</si>
  <si>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</si>
  <si>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</si>
  <si>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</si>
  <si>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</si>
  <si>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Суп картофельный с горохом и гренками</t>
  </si>
  <si>
    <t>Салат из свеклы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</si>
</sst>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00">
          <cell r="B100">
            <v>100</v>
          </cell>
          <cell r="D100" t="str">
            <v>к/к</v>
          </cell>
          <cell r="E100">
            <v>1.6</v>
          </cell>
          <cell r="F100">
            <v>4.9666666666666668</v>
          </cell>
          <cell r="G100">
            <v>3.0000000000000004</v>
          </cell>
          <cell r="H100">
            <v>91.2</v>
          </cell>
        </row>
        <row r="101">
          <cell r="B101">
            <v>265</v>
          </cell>
          <cell r="D101">
            <v>99</v>
          </cell>
          <cell r="E101">
            <v>6.4</v>
          </cell>
          <cell r="F101">
            <v>7.5</v>
          </cell>
          <cell r="G101">
            <v>23.6</v>
          </cell>
          <cell r="H101">
            <v>141</v>
          </cell>
        </row>
        <row r="102">
          <cell r="A102" t="str">
            <v>Гуляш из говядины</v>
          </cell>
          <cell r="B102">
            <v>120</v>
          </cell>
          <cell r="D102">
            <v>259</v>
          </cell>
          <cell r="E102">
            <v>18.84</v>
          </cell>
          <cell r="F102">
            <v>16.68</v>
          </cell>
          <cell r="G102">
            <v>3.72</v>
          </cell>
          <cell r="H102">
            <v>261.60000000000002</v>
          </cell>
        </row>
        <row r="103">
          <cell r="A103" t="str">
            <v>Каша гречневая рассыпчатая</v>
          </cell>
          <cell r="B103">
            <v>200</v>
          </cell>
          <cell r="D103">
            <v>323</v>
          </cell>
          <cell r="E103">
            <v>4.8</v>
          </cell>
          <cell r="F103">
            <v>6.1333333333333329</v>
          </cell>
          <cell r="G103">
            <v>50.27</v>
          </cell>
          <cell r="H103">
            <v>274.66666666666669</v>
          </cell>
        </row>
        <row r="104">
          <cell r="A104" t="str">
            <v>Компот из свежих плодов</v>
          </cell>
          <cell r="B104">
            <v>200</v>
          </cell>
          <cell r="D104">
            <v>394</v>
          </cell>
          <cell r="E104">
            <v>0.2</v>
          </cell>
          <cell r="F104">
            <v>0.2</v>
          </cell>
          <cell r="G104">
            <v>27.9</v>
          </cell>
          <cell r="H104">
            <v>115</v>
          </cell>
        </row>
        <row r="105">
          <cell r="A105" t="str">
            <v>Йогурт в индивидуальной упаковке, массовая доля жира 2,5 %</v>
          </cell>
          <cell r="B105">
            <v>100</v>
          </cell>
          <cell r="D105" t="str">
            <v>к/к</v>
          </cell>
          <cell r="E105">
            <v>2.8</v>
          </cell>
          <cell r="F105">
            <v>2.5</v>
          </cell>
          <cell r="G105">
            <v>11.9</v>
          </cell>
          <cell r="H105">
            <v>78</v>
          </cell>
        </row>
        <row r="106">
          <cell r="A106" t="str">
            <v>Яблоко свежее</v>
          </cell>
          <cell r="B106">
            <v>100</v>
          </cell>
          <cell r="D106" t="str">
            <v>к/к</v>
          </cell>
          <cell r="E106">
            <v>0.4</v>
          </cell>
          <cell r="F106">
            <v>0.4</v>
          </cell>
          <cell r="G106">
            <v>9.8000000000000007</v>
          </cell>
          <cell r="H106">
            <v>44.4</v>
          </cell>
        </row>
        <row r="107">
          <cell r="A107" t="str">
            <v>Вафли</v>
          </cell>
          <cell r="B107">
            <v>50</v>
          </cell>
          <cell r="D107" t="str">
            <v>к/к</v>
          </cell>
          <cell r="E107">
            <v>2</v>
          </cell>
          <cell r="F107">
            <v>13</v>
          </cell>
          <cell r="G107">
            <v>31.5</v>
          </cell>
          <cell r="H107">
            <v>353.5</v>
          </cell>
        </row>
        <row r="108">
          <cell r="A108" t="str">
            <v>Хлеб ржано-пшеничный обогащенный микронутриентами</v>
          </cell>
          <cell r="B108">
            <v>50</v>
          </cell>
          <cell r="D108" t="str">
            <v>к/к</v>
          </cell>
          <cell r="E108">
            <v>4</v>
          </cell>
          <cell r="F108">
            <v>2.13</v>
          </cell>
          <cell r="G108">
            <v>25.5</v>
          </cell>
          <cell r="H108">
            <v>122.31</v>
          </cell>
        </row>
        <row r="109">
          <cell r="A109" t="str">
            <v>Батон обогащенный микронутриентами</v>
          </cell>
          <cell r="B109">
            <v>50</v>
          </cell>
          <cell r="D109" t="str">
            <v>к/к</v>
          </cell>
          <cell r="E109">
            <v>4</v>
          </cell>
          <cell r="F109">
            <v>1.4</v>
          </cell>
          <cell r="G109">
            <v>26.3</v>
          </cell>
          <cell r="H109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45436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2024'!D100</f>
        <v>к/к</v>
      </c>
      <c r="D12" s="34" t="s">
        <v>31</v>
      </c>
      <c r="E12" s="33">
        <f>'[1]КО 2024'!B100</f>
        <v>100</v>
      </c>
      <c r="F12" s="22"/>
      <c r="G12" s="35">
        <f>'[1]КО 2024'!$H$100</f>
        <v>91.2</v>
      </c>
      <c r="H12" s="35">
        <f>'[1]КО 2024'!E100</f>
        <v>1.6</v>
      </c>
      <c r="I12" s="35">
        <f>'[1]КО 2024'!F100</f>
        <v>4.9666666666666668</v>
      </c>
      <c r="J12" s="35">
        <f>'[1]КО 2024'!G100</f>
        <v>3.0000000000000004</v>
      </c>
    </row>
    <row r="13" spans="1:10" ht="31.5" x14ac:dyDescent="0.25">
      <c r="A13" s="6"/>
      <c r="B13" s="32" t="s">
        <v>16</v>
      </c>
      <c r="C13" s="33">
        <f>'[1]КО 2024'!D101</f>
        <v>99</v>
      </c>
      <c r="D13" s="34" t="s">
        <v>30</v>
      </c>
      <c r="E13" s="33">
        <f>'[1]КО 2024'!B101</f>
        <v>265</v>
      </c>
      <c r="F13" s="22"/>
      <c r="G13" s="35">
        <f>'[1]КО 2024'!H101</f>
        <v>141</v>
      </c>
      <c r="H13" s="35">
        <f>'[1]КО 2024'!E101</f>
        <v>6.4</v>
      </c>
      <c r="I13" s="35">
        <f>'[1]КО 2024'!F101</f>
        <v>7.5</v>
      </c>
      <c r="J13" s="35">
        <f>'[1]КО 2024'!G101</f>
        <v>23.6</v>
      </c>
    </row>
    <row r="14" spans="1:10" ht="15.75" x14ac:dyDescent="0.25">
      <c r="A14" s="6"/>
      <c r="B14" s="32" t="s">
        <v>17</v>
      </c>
      <c r="C14" s="33">
        <f>'[1]КО 2024'!D102</f>
        <v>259</v>
      </c>
      <c r="D14" s="36" t="str">
        <f>'[1]КО 2024'!A102</f>
        <v>Гуляш из говядины</v>
      </c>
      <c r="E14" s="33">
        <f>'[1]КО 2024'!B102</f>
        <v>120</v>
      </c>
      <c r="F14" s="22"/>
      <c r="G14" s="35">
        <f>'[1]КО 2024'!H102</f>
        <v>261.60000000000002</v>
      </c>
      <c r="H14" s="35">
        <f>'[1]КО 2024'!E102</f>
        <v>18.84</v>
      </c>
      <c r="I14" s="35">
        <f>'[1]КО 2024'!F102</f>
        <v>16.68</v>
      </c>
      <c r="J14" s="35">
        <f>'[1]КО 2024'!G102</f>
        <v>3.72</v>
      </c>
    </row>
    <row r="15" spans="1:10" ht="15.75" x14ac:dyDescent="0.25">
      <c r="A15" s="6"/>
      <c r="B15" s="32" t="s">
        <v>18</v>
      </c>
      <c r="C15" s="33">
        <f>'[1]КО 2024'!D103</f>
        <v>323</v>
      </c>
      <c r="D15" s="36" t="str">
        <f>'[1]КО 2024'!A103</f>
        <v>Каша гречневая рассыпчатая</v>
      </c>
      <c r="E15" s="33">
        <f>'[1]КО 2024'!B103</f>
        <v>200</v>
      </c>
      <c r="F15" s="22"/>
      <c r="G15" s="35">
        <f>'[1]КО 2024'!H103</f>
        <v>274.66666666666669</v>
      </c>
      <c r="H15" s="35">
        <f>'[1]КО 2024'!E103</f>
        <v>4.8</v>
      </c>
      <c r="I15" s="35">
        <f>'[1]КО 2024'!F103</f>
        <v>6.1333333333333329</v>
      </c>
      <c r="J15" s="35">
        <f>'[1]КО 2024'!G103</f>
        <v>50.27</v>
      </c>
    </row>
    <row r="16" spans="1:10" ht="15.75" x14ac:dyDescent="0.25">
      <c r="A16" s="6"/>
      <c r="B16" s="2" t="s">
        <v>27</v>
      </c>
      <c r="C16" s="33">
        <f>'[1]КО 2024'!D104</f>
        <v>394</v>
      </c>
      <c r="D16" s="34" t="str">
        <f>'[1]КО 2024'!A104</f>
        <v>Компот из свежих плодов</v>
      </c>
      <c r="E16" s="33">
        <f>'[1]КО 2024'!B104</f>
        <v>200</v>
      </c>
      <c r="F16" s="22"/>
      <c r="G16" s="35">
        <f>'[1]КО 2024'!H104</f>
        <v>115</v>
      </c>
      <c r="H16" s="35">
        <f>'[1]КО 2024'!E104</f>
        <v>0.2</v>
      </c>
      <c r="I16" s="35">
        <f>'[1]КО 2024'!F104</f>
        <v>0.2</v>
      </c>
      <c r="J16" s="35">
        <f>'[1]КО 2024'!G104</f>
        <v>27.9</v>
      </c>
    </row>
    <row r="17" spans="1:10" ht="31.5" x14ac:dyDescent="0.25">
      <c r="A17" s="6"/>
      <c r="B17" s="32"/>
      <c r="C17" s="33" t="str">
        <f>'[1]КО 2024'!D105</f>
        <v>к/к</v>
      </c>
      <c r="D17" s="34" t="str">
        <f>'[1]КО 2024'!A105</f>
        <v>Йогурт в индивидуальной упаковке, массовая доля жира 2,5 %</v>
      </c>
      <c r="E17" s="33">
        <f>'[1]КО 2024'!B105</f>
        <v>100</v>
      </c>
      <c r="F17" s="22"/>
      <c r="G17" s="35">
        <f>'[1]КО 2024'!H105</f>
        <v>78</v>
      </c>
      <c r="H17" s="35">
        <f>'[1]КО 2024'!E105</f>
        <v>2.8</v>
      </c>
      <c r="I17" s="35">
        <f>'[1]КО 2024'!F105</f>
        <v>2.5</v>
      </c>
      <c r="J17" s="35">
        <f>'[1]КО 2024'!G105</f>
        <v>11.9</v>
      </c>
    </row>
    <row r="18" spans="1:10" ht="15.75" x14ac:dyDescent="0.25">
      <c r="A18" s="6"/>
      <c r="B18" s="32" t="s">
        <v>20</v>
      </c>
      <c r="C18" s="37" t="str">
        <f>'[1]КО 2024'!D106</f>
        <v>к/к</v>
      </c>
      <c r="D18" s="34" t="str">
        <f>'[1]КО 2024'!A106</f>
        <v>Яблоко свежее</v>
      </c>
      <c r="E18" s="37">
        <f>'[1]КО 2024'!B106</f>
        <v>100</v>
      </c>
      <c r="F18" s="22"/>
      <c r="G18" s="38">
        <f>'[1]КО 2024'!H106</f>
        <v>44.4</v>
      </c>
      <c r="H18" s="38">
        <f>'[1]КО 2024'!E106</f>
        <v>0.4</v>
      </c>
      <c r="I18" s="38">
        <f>'[1]КО 2024'!F106</f>
        <v>0.4</v>
      </c>
      <c r="J18" s="38">
        <f>'[1]КО 2024'!G106</f>
        <v>9.8000000000000007</v>
      </c>
    </row>
    <row r="19" spans="1:10" ht="15.75" x14ac:dyDescent="0.25">
      <c r="A19" s="6"/>
      <c r="B19" s="32" t="s">
        <v>19</v>
      </c>
      <c r="C19" s="37" t="str">
        <f>'[1]КО 2024'!D107</f>
        <v>к/к</v>
      </c>
      <c r="D19" s="34" t="str">
        <f>'[1]КО 2024'!A107</f>
        <v>Вафли</v>
      </c>
      <c r="E19" s="37">
        <f>'[1]КО 2024'!B107</f>
        <v>50</v>
      </c>
      <c r="F19" s="22"/>
      <c r="G19" s="38">
        <f>'[1]КО 2024'!H107</f>
        <v>353.5</v>
      </c>
      <c r="H19" s="38">
        <f>'[1]КО 2024'!E107</f>
        <v>2</v>
      </c>
      <c r="I19" s="38">
        <f>'[1]КО 2024'!F107</f>
        <v>13</v>
      </c>
      <c r="J19" s="38">
        <f>'[1]КО 2024'!G107</f>
        <v>31.5</v>
      </c>
    </row>
    <row r="20" spans="1:10" ht="31.5" x14ac:dyDescent="0.25">
      <c r="A20" s="6"/>
      <c r="B20" s="32" t="s">
        <v>21</v>
      </c>
      <c r="C20" s="33" t="str">
        <f>'[1]КО 2024'!D108</f>
        <v>к/к</v>
      </c>
      <c r="D20" s="34" t="str">
        <f>'[1]КО 2024'!A108</f>
        <v>Хлеб ржано-пшеничный обогащенный микронутриентами</v>
      </c>
      <c r="E20" s="33">
        <f>'[1]КО 2024'!B108</f>
        <v>50</v>
      </c>
      <c r="F20" s="22"/>
      <c r="G20" s="35">
        <f>'[1]КО 2024'!H108</f>
        <v>122.31</v>
      </c>
      <c r="H20" s="35">
        <f>'[1]КО 2024'!E108</f>
        <v>4</v>
      </c>
      <c r="I20" s="35">
        <f>'[1]КО 2024'!F108</f>
        <v>2.13</v>
      </c>
      <c r="J20" s="35">
        <f>'[1]КО 2024'!G108</f>
        <v>25.5</v>
      </c>
    </row>
    <row r="21" spans="1:10" ht="15.75" x14ac:dyDescent="0.25">
      <c r="A21" s="6"/>
      <c r="B21" s="32" t="s">
        <v>24</v>
      </c>
      <c r="C21" s="39" t="str">
        <f>'[1]КО 2024'!D109</f>
        <v>к/к</v>
      </c>
      <c r="D21" s="40" t="str">
        <f>'[1]КО 2024'!A109</f>
        <v>Батон обогащенный микронутриентами</v>
      </c>
      <c r="E21" s="39">
        <f>'[1]КО 2024'!B109</f>
        <v>50</v>
      </c>
      <c r="F21" s="22"/>
      <c r="G21" s="41">
        <f>'[1]КО 2024'!H109</f>
        <v>137.31</v>
      </c>
      <c r="H21" s="41">
        <f>'[1]КО 2024'!E109</f>
        <v>4</v>
      </c>
      <c r="I21" s="41">
        <f>'[1]КО 2024'!F109</f>
        <v>1.4</v>
      </c>
      <c r="J21" s="41">
        <f>'[1]КО 2024'!G109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54.910000000000004</v>
      </c>
      <c r="J22" s="43">
        <f>SUM(J12:J21)</f>
        <v>213.49000000000004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2024-05-06T06:52:03Z</dcterms:modified>
</cp:coreProperties>
</file>