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I22" i="1"/>
  <c r="J22" i="1"/>
  <c r="H22" i="1"/>
  <c r="E22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<sst xmlns="http://schemas.openxmlformats.org/spreadsheetml/2006/main" count="30" uniqueCount="30">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</sst>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38">
          <cell r="A38" t="str">
            <v>Зеленый горошек (консервированный)</v>
          </cell>
          <cell r="B38">
            <v>100</v>
          </cell>
          <cell r="D38" t="str">
            <v>к/к</v>
          </cell>
          <cell r="E38">
            <v>3.1000000000000005</v>
          </cell>
          <cell r="F38">
            <v>0.2</v>
          </cell>
          <cell r="G38">
            <v>6.5</v>
          </cell>
          <cell r="H38">
            <v>40</v>
          </cell>
        </row>
        <row r="39">
          <cell r="A39" t="str">
            <v>Борщ из свежей капусты с картофелем, птицей и сметаной</v>
          </cell>
          <cell r="B39">
            <v>265</v>
          </cell>
          <cell r="D39">
            <v>76</v>
          </cell>
          <cell r="E39">
            <v>3.2</v>
          </cell>
          <cell r="F39">
            <v>8.6</v>
          </cell>
          <cell r="G39">
            <v>12.1</v>
          </cell>
          <cell r="H39">
            <v>112</v>
          </cell>
        </row>
        <row r="40">
          <cell r="A40" t="str">
            <v>Рыба, тушеная в томате с овощами</v>
          </cell>
          <cell r="B40">
            <v>120</v>
          </cell>
          <cell r="D40">
            <v>231</v>
          </cell>
          <cell r="E40">
            <v>15.96</v>
          </cell>
          <cell r="F40">
            <v>8.1</v>
          </cell>
          <cell r="G40">
            <v>15.980000000000002</v>
          </cell>
          <cell r="H40">
            <v>171.6</v>
          </cell>
        </row>
        <row r="41">
          <cell r="A41" t="str">
            <v>Пюре картофельное</v>
          </cell>
          <cell r="B41">
            <v>200</v>
          </cell>
          <cell r="D41">
            <v>335</v>
          </cell>
          <cell r="E41">
            <v>4.1333333333333329</v>
          </cell>
          <cell r="F41">
            <v>7.2000000000000011</v>
          </cell>
          <cell r="G41">
            <v>27.07</v>
          </cell>
          <cell r="H41">
            <v>188</v>
          </cell>
        </row>
        <row r="42">
          <cell r="A42" t="str">
            <v>Компот из сухофруктов</v>
          </cell>
          <cell r="B42">
            <v>200</v>
          </cell>
          <cell r="D42">
            <v>402</v>
          </cell>
          <cell r="E42">
            <v>0.6</v>
          </cell>
          <cell r="F42">
            <v>0.1</v>
          </cell>
          <cell r="G42">
            <v>31.7</v>
          </cell>
          <cell r="H42">
            <v>131</v>
          </cell>
        </row>
        <row r="43">
          <cell r="A43" t="str">
            <v>Йогурт в индивидуальной упаковке, массовая доля жира 2,5 %</v>
          </cell>
          <cell r="B43">
            <v>100</v>
          </cell>
          <cell r="D43" t="str">
            <v>к/к</v>
          </cell>
          <cell r="E43">
            <v>2.8</v>
          </cell>
          <cell r="F43">
            <v>2.5</v>
          </cell>
          <cell r="G43">
            <v>11.9</v>
          </cell>
          <cell r="H43">
            <v>78</v>
          </cell>
        </row>
        <row r="44">
          <cell r="A44" t="str">
            <v>Апельсин свежий</v>
          </cell>
          <cell r="B44">
            <v>100</v>
          </cell>
          <cell r="D44" t="str">
            <v>к/к</v>
          </cell>
          <cell r="E44">
            <v>0.9</v>
          </cell>
          <cell r="F44">
            <v>0.2</v>
          </cell>
          <cell r="G44">
            <v>8.1300000000000008</v>
          </cell>
          <cell r="H44">
            <v>43.33</v>
          </cell>
        </row>
        <row r="45">
          <cell r="A45" t="str">
            <v>Печенье</v>
          </cell>
          <cell r="B45">
            <v>50</v>
          </cell>
          <cell r="D45" t="str">
            <v>к/к</v>
          </cell>
          <cell r="E45">
            <v>4.25</v>
          </cell>
          <cell r="F45">
            <v>6.5</v>
          </cell>
          <cell r="G45">
            <v>34.5</v>
          </cell>
          <cell r="H45">
            <v>313.5</v>
          </cell>
        </row>
        <row r="46">
          <cell r="A46" t="str">
            <v>Хлеб ржано-пшеничный обогащенный микронутриентами</v>
          </cell>
          <cell r="B46">
            <v>50</v>
          </cell>
          <cell r="D46" t="str">
            <v>к/к</v>
          </cell>
          <cell r="E46">
            <v>4</v>
          </cell>
          <cell r="F46">
            <v>2.13</v>
          </cell>
          <cell r="G46">
            <v>25.5</v>
          </cell>
          <cell r="H46">
            <v>122.31</v>
          </cell>
        </row>
        <row r="47">
          <cell r="A47" t="str">
            <v>Батон обогащенный микронутриентами</v>
          </cell>
          <cell r="B47">
            <v>50</v>
          </cell>
          <cell r="D47" t="str">
            <v>к/к</v>
          </cell>
          <cell r="E47">
            <v>4</v>
          </cell>
          <cell r="F47">
            <v>1.4</v>
          </cell>
          <cell r="G47">
            <v>26.3</v>
          </cell>
          <cell r="H47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45356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tr">
        <f>'[1]КО 2024'!D38</f>
        <v>к/к</v>
      </c>
      <c r="D12" s="34" t="str">
        <f>'[1]КО 2024'!A38</f>
        <v>Зеленый горошек (консервированный)</v>
      </c>
      <c r="E12" s="33">
        <f>'[1]КО 2024'!B38</f>
        <v>100</v>
      </c>
      <c r="F12" s="21"/>
      <c r="G12" s="35">
        <f>'[1]КО 2024'!H38</f>
        <v>40</v>
      </c>
      <c r="H12" s="35">
        <f>'[1]КО 2024'!E38</f>
        <v>3.1000000000000005</v>
      </c>
      <c r="I12" s="35">
        <f>'[1]КО 2024'!F38</f>
        <v>0.2</v>
      </c>
      <c r="J12" s="35">
        <f>'[1]КО 2024'!G38</f>
        <v>6.5</v>
      </c>
    </row>
    <row r="13" spans="1:10" ht="32.25" thickBot="1" x14ac:dyDescent="0.3">
      <c r="A13" s="6"/>
      <c r="B13" s="32" t="s">
        <v>16</v>
      </c>
      <c r="C13" s="33">
        <f>'[1]КО 2024'!D39</f>
        <v>76</v>
      </c>
      <c r="D13" s="34" t="str">
        <f>'[1]КО 2024'!A39</f>
        <v>Борщ из свежей капусты с картофелем, птицей и сметаной</v>
      </c>
      <c r="E13" s="33">
        <f>'[1]КО 2024'!B39</f>
        <v>265</v>
      </c>
      <c r="F13" s="21"/>
      <c r="G13" s="35">
        <f>'[1]КО 2024'!H39</f>
        <v>112</v>
      </c>
      <c r="H13" s="35">
        <f>'[1]КО 2024'!E39</f>
        <v>3.2</v>
      </c>
      <c r="I13" s="35">
        <f>'[1]КО 2024'!F39</f>
        <v>8.6</v>
      </c>
      <c r="J13" s="35">
        <f>'[1]КО 2024'!G39</f>
        <v>12.1</v>
      </c>
    </row>
    <row r="14" spans="1:10" ht="16.5" thickBot="1" x14ac:dyDescent="0.3">
      <c r="A14" s="6"/>
      <c r="B14" s="32" t="s">
        <v>17</v>
      </c>
      <c r="C14" s="33">
        <f>'[1]КО 2024'!D40</f>
        <v>231</v>
      </c>
      <c r="D14" s="44" t="str">
        <f>'[1]КО 2024'!A40</f>
        <v>Рыба, тушеная в томате с овощами</v>
      </c>
      <c r="E14" s="33">
        <f>'[1]КО 2024'!B40</f>
        <v>120</v>
      </c>
      <c r="F14" s="21"/>
      <c r="G14" s="45">
        <f>'[1]КО 2024'!H40</f>
        <v>171.6</v>
      </c>
      <c r="H14" s="35">
        <f>'[1]КО 2024'!E40</f>
        <v>15.96</v>
      </c>
      <c r="I14" s="35">
        <f>'[1]КО 2024'!F40</f>
        <v>8.1</v>
      </c>
      <c r="J14" s="35">
        <f>'[1]КО 2024'!G40</f>
        <v>15.980000000000002</v>
      </c>
    </row>
    <row r="15" spans="1:10" ht="16.5" thickBot="1" x14ac:dyDescent="0.3">
      <c r="A15" s="6"/>
      <c r="B15" s="32" t="s">
        <v>29</v>
      </c>
      <c r="C15" s="33">
        <f>'[1]КО 2024'!D41</f>
        <v>335</v>
      </c>
      <c r="D15" s="36" t="str">
        <f>'[1]КО 2024'!A41</f>
        <v>Пюре картофельное</v>
      </c>
      <c r="E15" s="33">
        <f>'[1]КО 2024'!B41</f>
        <v>200</v>
      </c>
      <c r="F15" s="21"/>
      <c r="G15" s="35">
        <f>'[1]КО 2024'!H41</f>
        <v>188</v>
      </c>
      <c r="H15" s="35">
        <f>'[1]КО 2024'!E41</f>
        <v>4.1333333333333329</v>
      </c>
      <c r="I15" s="35">
        <f>'[1]КО 2024'!F41</f>
        <v>7.2000000000000011</v>
      </c>
      <c r="J15" s="35">
        <f>'[1]КО 2024'!G41</f>
        <v>27.07</v>
      </c>
    </row>
    <row r="16" spans="1:10" ht="16.5" thickBot="1" x14ac:dyDescent="0.3">
      <c r="A16" s="6"/>
      <c r="B16" s="2" t="s">
        <v>26</v>
      </c>
      <c r="C16" s="33">
        <f>'[1]КО 2024'!D42</f>
        <v>402</v>
      </c>
      <c r="D16" s="44" t="str">
        <f>'[1]КО 2024'!A42</f>
        <v>Компот из сухофруктов</v>
      </c>
      <c r="E16" s="33">
        <f>'[1]КО 2024'!B42</f>
        <v>200</v>
      </c>
      <c r="F16" s="21"/>
      <c r="G16" s="35">
        <f>'[1]КО 2024'!H42</f>
        <v>131</v>
      </c>
      <c r="H16" s="35">
        <f>'[1]КО 2024'!E42</f>
        <v>0.6</v>
      </c>
      <c r="I16" s="35">
        <f>'[1]КО 2024'!F42</f>
        <v>0.1</v>
      </c>
      <c r="J16" s="35">
        <f>'[1]КО 2024'!G42</f>
        <v>31.7</v>
      </c>
    </row>
    <row r="17" spans="1:10" ht="31.5" x14ac:dyDescent="0.25">
      <c r="A17" s="6"/>
      <c r="B17" s="32"/>
      <c r="C17" s="33" t="str">
        <f>'[1]КО 2024'!D43</f>
        <v>к/к</v>
      </c>
      <c r="D17" s="34" t="str">
        <f>'[1]КО 2024'!A43</f>
        <v>Йогурт в индивидуальной упаковке, массовая доля жира 2,5 %</v>
      </c>
      <c r="E17" s="33">
        <f>'[1]КО 2024'!B43</f>
        <v>100</v>
      </c>
      <c r="F17" s="21"/>
      <c r="G17" s="35">
        <f>'[1]КО 2024'!H43</f>
        <v>78</v>
      </c>
      <c r="H17" s="35">
        <f>'[1]КО 2024'!E43</f>
        <v>2.8</v>
      </c>
      <c r="I17" s="35">
        <f>'[1]КО 2024'!F43</f>
        <v>2.5</v>
      </c>
      <c r="J17" s="35">
        <f>'[1]КО 2024'!G43</f>
        <v>11.9</v>
      </c>
    </row>
    <row r="18" spans="1:10" ht="15.75" x14ac:dyDescent="0.25">
      <c r="A18" s="6"/>
      <c r="B18" s="32" t="s">
        <v>19</v>
      </c>
      <c r="C18" s="37" t="str">
        <f>'[1]КО 2024'!D44</f>
        <v>к/к</v>
      </c>
      <c r="D18" s="34" t="str">
        <f>'[1]КО 2024'!A44</f>
        <v>Апельсин свежий</v>
      </c>
      <c r="E18" s="37">
        <f>'[1]КО 2024'!B44</f>
        <v>100</v>
      </c>
      <c r="F18" s="21"/>
      <c r="G18" s="38">
        <f>'[1]КО 2024'!H44</f>
        <v>43.33</v>
      </c>
      <c r="H18" s="38">
        <f>'[1]КО 2024'!E44</f>
        <v>0.9</v>
      </c>
      <c r="I18" s="38">
        <f>'[1]КО 2024'!F44</f>
        <v>0.2</v>
      </c>
      <c r="J18" s="38">
        <f>'[1]КО 2024'!G44</f>
        <v>8.1300000000000008</v>
      </c>
    </row>
    <row r="19" spans="1:10" ht="15.75" x14ac:dyDescent="0.25">
      <c r="A19" s="6"/>
      <c r="B19" s="32" t="s">
        <v>18</v>
      </c>
      <c r="C19" s="37" t="str">
        <f>'[1]КО 2024'!D45</f>
        <v>к/к</v>
      </c>
      <c r="D19" s="34" t="str">
        <f>'[1]КО 2024'!A45</f>
        <v>Печенье</v>
      </c>
      <c r="E19" s="37">
        <f>'[1]КО 2024'!B45</f>
        <v>50</v>
      </c>
      <c r="F19" s="21"/>
      <c r="G19" s="38">
        <f>'[1]КО 2024'!H45</f>
        <v>313.5</v>
      </c>
      <c r="H19" s="38">
        <f>'[1]КО 2024'!E45</f>
        <v>4.25</v>
      </c>
      <c r="I19" s="38">
        <f>'[1]КО 2024'!F45</f>
        <v>6.5</v>
      </c>
      <c r="J19" s="38">
        <f>'[1]КО 2024'!G45</f>
        <v>34.5</v>
      </c>
    </row>
    <row r="20" spans="1:10" ht="31.5" x14ac:dyDescent="0.25">
      <c r="A20" s="6"/>
      <c r="B20" s="32" t="s">
        <v>20</v>
      </c>
      <c r="C20" s="33" t="str">
        <f>'[1]КО 2024'!D46</f>
        <v>к/к</v>
      </c>
      <c r="D20" s="34" t="str">
        <f>'[1]КО 2024'!A46</f>
        <v>Хлеб ржано-пшеничный обогащенный микронутриентами</v>
      </c>
      <c r="E20" s="33">
        <f>'[1]КО 2024'!B46</f>
        <v>50</v>
      </c>
      <c r="F20" s="21"/>
      <c r="G20" s="35">
        <f>'[1]КО 2024'!H46</f>
        <v>122.31</v>
      </c>
      <c r="H20" s="35">
        <f>'[1]КО 2024'!E46</f>
        <v>4</v>
      </c>
      <c r="I20" s="35">
        <f>'[1]КО 2024'!F46</f>
        <v>2.13</v>
      </c>
      <c r="J20" s="35">
        <f>'[1]КО 2024'!G46</f>
        <v>25.5</v>
      </c>
    </row>
    <row r="21" spans="1:10" ht="15.75" x14ac:dyDescent="0.25">
      <c r="A21" s="6"/>
      <c r="B21" s="32" t="s">
        <v>23</v>
      </c>
      <c r="C21" s="39" t="str">
        <f>'[1]КО 2024'!D47</f>
        <v>к/к</v>
      </c>
      <c r="D21" s="40" t="str">
        <f>'[1]КО 2024'!A47</f>
        <v>Батон обогащенный микронутриентами</v>
      </c>
      <c r="E21" s="39">
        <f>'[1]КО 2024'!B47</f>
        <v>50</v>
      </c>
      <c r="F21" s="21"/>
      <c r="G21" s="41">
        <f>'[1]КО 2024'!H47</f>
        <v>137.31</v>
      </c>
      <c r="H21" s="41">
        <f>'[1]КО 2024'!E47</f>
        <v>4</v>
      </c>
      <c r="I21" s="41">
        <f>'[1]КО 2024'!F47</f>
        <v>1.4</v>
      </c>
      <c r="J21" s="41">
        <f>'[1]КО 2024'!G47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1235</v>
      </c>
      <c r="F22" s="21"/>
      <c r="G22" s="43">
        <f>SUM(G11:G21)</f>
        <v>1337.05</v>
      </c>
      <c r="H22" s="43">
        <f>SUM(H12:H21)</f>
        <v>42.943333333333335</v>
      </c>
      <c r="I22" s="43">
        <f>SUM(I12:I21)</f>
        <v>36.930000000000007</v>
      </c>
      <c r="J22" s="43">
        <f>SUM(J12:J21)</f>
        <v>199.68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2024-02-13T10:26:41Z</dcterms:modified>
</cp:coreProperties>
</file>