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G22" i="1" l="1"/>
  <c r="J22" i="1" l="1"/>
  <c r="I22" i="1"/>
  <c r="H22" i="1"/>
  <c r="E2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<sst xmlns="http://schemas.openxmlformats.org/spreadsheetml/2006/main" count="30" uniqueCount="29">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</sst>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84">
          <cell r="A184" t="str">
            <v>Салат из белокочанной капусты с морковью</v>
          </cell>
          <cell r="B184">
            <v>100</v>
          </cell>
          <cell r="D184" t="str">
            <v>к/к</v>
          </cell>
          <cell r="E184">
            <v>1.6666666666666667</v>
          </cell>
          <cell r="F184">
            <v>10.166666666666666</v>
          </cell>
          <cell r="G184">
            <v>9.6666666666666661</v>
          </cell>
          <cell r="H184">
            <v>135.83333333333334</v>
          </cell>
        </row>
        <row r="185">
          <cell r="A185" t="str">
            <v xml:space="preserve">Рассольник Ленинградский с курой и сметаной </v>
          </cell>
          <cell r="B185">
            <v>265</v>
          </cell>
          <cell r="D185">
            <v>91</v>
          </cell>
          <cell r="E185">
            <v>5.82</v>
          </cell>
          <cell r="F185">
            <v>6.52</v>
          </cell>
          <cell r="G185">
            <v>16.96</v>
          </cell>
          <cell r="H185">
            <v>151.19999999999999</v>
          </cell>
        </row>
        <row r="186">
          <cell r="A186" t="str">
            <v>Печень по-строгановски</v>
          </cell>
          <cell r="B186">
            <v>120</v>
          </cell>
          <cell r="D186">
            <v>256</v>
          </cell>
          <cell r="E186">
            <v>12.82</v>
          </cell>
          <cell r="F186">
            <v>17.57</v>
          </cell>
          <cell r="G186">
            <v>12.24</v>
          </cell>
          <cell r="H186">
            <v>246.53</v>
          </cell>
        </row>
        <row r="187">
          <cell r="A187" t="str">
            <v>Макаронные изделия отварные</v>
          </cell>
          <cell r="B187">
            <v>200</v>
          </cell>
          <cell r="D187">
            <v>331</v>
          </cell>
          <cell r="E187">
            <v>7.333333333333333</v>
          </cell>
          <cell r="F187">
            <v>6.4</v>
          </cell>
          <cell r="G187">
            <v>41.73</v>
          </cell>
          <cell r="H187">
            <v>254.66666666666669</v>
          </cell>
        </row>
        <row r="188">
          <cell r="A188" t="str">
            <v>Компот из свежих яблок</v>
          </cell>
          <cell r="B188">
            <v>200</v>
          </cell>
          <cell r="D188">
            <v>395</v>
          </cell>
          <cell r="E188">
            <v>0.3</v>
          </cell>
          <cell r="F188">
            <v>0.2</v>
          </cell>
          <cell r="G188">
            <v>34.799999999999997</v>
          </cell>
          <cell r="H188">
            <v>143</v>
          </cell>
        </row>
        <row r="189">
          <cell r="A189" t="str">
            <v>Йогурт в индивидуальной упаковке, массовая доля жира 2,5 %</v>
          </cell>
          <cell r="B189">
            <v>100</v>
          </cell>
          <cell r="D189" t="str">
            <v>к/к</v>
          </cell>
          <cell r="E189">
            <v>2.8</v>
          </cell>
          <cell r="F189">
            <v>2.5</v>
          </cell>
          <cell r="G189">
            <v>11.9</v>
          </cell>
          <cell r="H189">
            <v>78</v>
          </cell>
        </row>
        <row r="190">
          <cell r="A190" t="str">
            <v>Яблоко свежее</v>
          </cell>
          <cell r="B190">
            <v>100</v>
          </cell>
          <cell r="D190" t="str">
            <v>к/к</v>
          </cell>
          <cell r="E190">
            <v>0.4</v>
          </cell>
          <cell r="F190">
            <v>0.4</v>
          </cell>
          <cell r="G190">
            <v>9.8000000000000007</v>
          </cell>
          <cell r="H190">
            <v>44.4</v>
          </cell>
        </row>
        <row r="191">
          <cell r="A191" t="str">
            <v>Зефир витаминизированный</v>
          </cell>
          <cell r="B191">
            <v>70</v>
          </cell>
          <cell r="D191" t="str">
            <v>к/к</v>
          </cell>
          <cell r="E191">
            <v>0.5</v>
          </cell>
          <cell r="F191">
            <v>0</v>
          </cell>
          <cell r="G191">
            <v>52.34</v>
          </cell>
          <cell r="H191">
            <v>114.82</v>
          </cell>
        </row>
        <row r="192">
          <cell r="A192" t="str">
            <v>Хлеб ржано-пшеничный обогащенный микронутриентами</v>
          </cell>
          <cell r="B192">
            <v>50</v>
          </cell>
          <cell r="D192" t="str">
            <v>к/к</v>
          </cell>
          <cell r="E192">
            <v>4</v>
          </cell>
          <cell r="F192">
            <v>2.13</v>
          </cell>
          <cell r="G192">
            <v>25.5</v>
          </cell>
          <cell r="H192">
            <v>122.31</v>
          </cell>
        </row>
        <row r="193">
          <cell r="A193" t="str">
            <v>Батон обогащенный микронутриентами</v>
          </cell>
          <cell r="B193">
            <v>50</v>
          </cell>
          <cell r="D193" t="str">
            <v>к/к</v>
          </cell>
          <cell r="E193">
            <v>4</v>
          </cell>
          <cell r="F193">
            <v>1.4</v>
          </cell>
          <cell r="G193">
            <v>26.3</v>
          </cell>
          <cell r="H193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21</v>
      </c>
      <c r="F1" s="19"/>
      <c r="I1" t="s">
        <v>1</v>
      </c>
      <c r="J1" s="18">
        <v>45364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31.5" x14ac:dyDescent="0.25">
      <c r="A12" s="6" t="s">
        <v>14</v>
      </c>
      <c r="B12" s="32" t="s">
        <v>15</v>
      </c>
      <c r="C12" s="33" t="str">
        <f>'[1]КО 2024'!D184</f>
        <v>к/к</v>
      </c>
      <c r="D12" s="34" t="str">
        <f>'[1]КО 2024'!A184</f>
        <v>Салат из белокочанной капусты с морковью</v>
      </c>
      <c r="E12" s="33">
        <f>'[1]КО 2024'!B184</f>
        <v>100</v>
      </c>
      <c r="F12" s="21"/>
      <c r="G12" s="35">
        <f>'[1]КО 2024'!H184</f>
        <v>135.83333333333334</v>
      </c>
      <c r="H12" s="35">
        <f>'[1]КО 2024'!E184</f>
        <v>1.6666666666666667</v>
      </c>
      <c r="I12" s="35">
        <f>'[1]КО 2024'!F184</f>
        <v>10.166666666666666</v>
      </c>
      <c r="J12" s="35">
        <f>'[1]КО 2024'!G184</f>
        <v>9.6666666666666661</v>
      </c>
    </row>
    <row r="13" spans="1:10" ht="32.25" thickBot="1" x14ac:dyDescent="0.3">
      <c r="A13" s="6"/>
      <c r="B13" s="32" t="s">
        <v>16</v>
      </c>
      <c r="C13" s="33">
        <f>'[1]КО 2024'!D185</f>
        <v>91</v>
      </c>
      <c r="D13" s="34" t="str">
        <f>'[1]КО 2024'!A185</f>
        <v xml:space="preserve">Рассольник Ленинградский с курой и сметаной </v>
      </c>
      <c r="E13" s="33">
        <f>'[1]КО 2024'!B185</f>
        <v>265</v>
      </c>
      <c r="F13" s="21"/>
      <c r="G13" s="35">
        <f>'[1]КО 2024'!H185</f>
        <v>151.19999999999999</v>
      </c>
      <c r="H13" s="35">
        <f>'[1]КО 2024'!E185</f>
        <v>5.82</v>
      </c>
      <c r="I13" s="35">
        <f>'[1]КО 2024'!F185</f>
        <v>6.52</v>
      </c>
      <c r="J13" s="35">
        <f>'[1]КО 2024'!G185</f>
        <v>16.96</v>
      </c>
    </row>
    <row r="14" spans="1:10" ht="16.5" thickBot="1" x14ac:dyDescent="0.3">
      <c r="A14" s="6"/>
      <c r="B14" s="32" t="s">
        <v>17</v>
      </c>
      <c r="C14" s="33">
        <f>'[1]КО 2024'!D186</f>
        <v>256</v>
      </c>
      <c r="D14" s="44" t="str">
        <f>'[1]КО 2024'!A186</f>
        <v>Печень по-строгановски</v>
      </c>
      <c r="E14" s="33">
        <f>'[1]КО 2024'!B186</f>
        <v>120</v>
      </c>
      <c r="F14" s="21"/>
      <c r="G14" s="45">
        <f>'[1]КО 2024'!H186</f>
        <v>246.53</v>
      </c>
      <c r="H14" s="35">
        <f>'[1]КО 2024'!E186</f>
        <v>12.82</v>
      </c>
      <c r="I14" s="35">
        <f>'[1]КО 2024'!F186</f>
        <v>17.57</v>
      </c>
      <c r="J14" s="35">
        <f>'[1]КО 2024'!G186</f>
        <v>12.24</v>
      </c>
    </row>
    <row r="15" spans="1:10" ht="16.5" thickBot="1" x14ac:dyDescent="0.3">
      <c r="A15" s="6"/>
      <c r="B15" s="32" t="s">
        <v>19</v>
      </c>
      <c r="C15" s="33">
        <f>'[1]КО 2024'!D187</f>
        <v>331</v>
      </c>
      <c r="D15" s="36" t="str">
        <f>'[1]КО 2024'!A187</f>
        <v>Макаронные изделия отварные</v>
      </c>
      <c r="E15" s="33">
        <f>'[1]КО 2024'!B187</f>
        <v>200</v>
      </c>
      <c r="F15" s="21"/>
      <c r="G15" s="35">
        <f>'[1]КО 2024'!H187</f>
        <v>254.66666666666669</v>
      </c>
      <c r="H15" s="35">
        <f>'[1]КО 2024'!E187</f>
        <v>7.333333333333333</v>
      </c>
      <c r="I15" s="35">
        <f>'[1]КО 2024'!F187</f>
        <v>6.4</v>
      </c>
      <c r="J15" s="35">
        <f>'[1]КО 2024'!G187</f>
        <v>41.73</v>
      </c>
    </row>
    <row r="16" spans="1:10" ht="16.5" thickBot="1" x14ac:dyDescent="0.3">
      <c r="A16" s="6"/>
      <c r="B16" s="2" t="s">
        <v>26</v>
      </c>
      <c r="C16" s="33">
        <f>'[1]КО 2024'!D188</f>
        <v>395</v>
      </c>
      <c r="D16" s="44" t="str">
        <f>'[1]КО 2024'!A188</f>
        <v>Компот из свежих яблок</v>
      </c>
      <c r="E16" s="33">
        <f>'[1]КО 2024'!B188</f>
        <v>200</v>
      </c>
      <c r="F16" s="21"/>
      <c r="G16" s="35">
        <f>'[1]КО 2024'!H188</f>
        <v>143</v>
      </c>
      <c r="H16" s="35">
        <f>'[1]КО 2024'!E188</f>
        <v>0.3</v>
      </c>
      <c r="I16" s="35">
        <f>'[1]КО 2024'!F188</f>
        <v>0.2</v>
      </c>
      <c r="J16" s="35">
        <f>'[1]КО 2024'!G188</f>
        <v>34.799999999999997</v>
      </c>
    </row>
    <row r="17" spans="1:10" ht="31.5" x14ac:dyDescent="0.25">
      <c r="A17" s="6"/>
      <c r="B17" s="32"/>
      <c r="C17" s="33" t="str">
        <f>'[1]КО 2024'!D189</f>
        <v>к/к</v>
      </c>
      <c r="D17" s="34" t="str">
        <f>'[1]КО 2024'!A189</f>
        <v>Йогурт в индивидуальной упаковке, массовая доля жира 2,5 %</v>
      </c>
      <c r="E17" s="33">
        <f>'[1]КО 2024'!B189</f>
        <v>100</v>
      </c>
      <c r="F17" s="21"/>
      <c r="G17" s="35">
        <f>'[1]КО 2024'!H189</f>
        <v>78</v>
      </c>
      <c r="H17" s="35">
        <f>'[1]КО 2024'!E189</f>
        <v>2.8</v>
      </c>
      <c r="I17" s="35">
        <f>'[1]КО 2024'!F189</f>
        <v>2.5</v>
      </c>
      <c r="J17" s="35">
        <f>'[1]КО 2024'!G189</f>
        <v>11.9</v>
      </c>
    </row>
    <row r="18" spans="1:10" ht="15.75" x14ac:dyDescent="0.25">
      <c r="A18" s="6"/>
      <c r="B18" s="32" t="s">
        <v>19</v>
      </c>
      <c r="C18" s="37" t="str">
        <f>'[1]КО 2024'!D190</f>
        <v>к/к</v>
      </c>
      <c r="D18" s="34" t="str">
        <f>'[1]КО 2024'!A190</f>
        <v>Яблоко свежее</v>
      </c>
      <c r="E18" s="37">
        <f>'[1]КО 2024'!B190</f>
        <v>100</v>
      </c>
      <c r="F18" s="21"/>
      <c r="G18" s="38">
        <f>'[1]КО 2024'!H190</f>
        <v>44.4</v>
      </c>
      <c r="H18" s="38">
        <f>'[1]КО 2024'!E190</f>
        <v>0.4</v>
      </c>
      <c r="I18" s="38">
        <f>'[1]КО 2024'!F190</f>
        <v>0.4</v>
      </c>
      <c r="J18" s="38">
        <f>'[1]КО 2024'!G190</f>
        <v>9.8000000000000007</v>
      </c>
    </row>
    <row r="19" spans="1:10" ht="15.75" x14ac:dyDescent="0.25">
      <c r="A19" s="6"/>
      <c r="B19" s="32" t="s">
        <v>18</v>
      </c>
      <c r="C19" s="37" t="str">
        <f>'[1]КО 2024'!D191</f>
        <v>к/к</v>
      </c>
      <c r="D19" s="34" t="str">
        <f>'[1]КО 2024'!A191</f>
        <v>Зефир витаминизированный</v>
      </c>
      <c r="E19" s="37">
        <f>'[1]КО 2024'!B191</f>
        <v>70</v>
      </c>
      <c r="F19" s="21"/>
      <c r="G19" s="38">
        <f>'[1]КО 2024'!H191</f>
        <v>114.82</v>
      </c>
      <c r="H19" s="38">
        <f>'[1]КО 2024'!E191</f>
        <v>0.5</v>
      </c>
      <c r="I19" s="38">
        <f>'[1]КО 2024'!F191</f>
        <v>0</v>
      </c>
      <c r="J19" s="38">
        <f>'[1]КО 2024'!G191</f>
        <v>52.34</v>
      </c>
    </row>
    <row r="20" spans="1:10" ht="31.5" x14ac:dyDescent="0.25">
      <c r="A20" s="6"/>
      <c r="B20" s="32" t="s">
        <v>20</v>
      </c>
      <c r="C20" s="33" t="str">
        <f>'[1]КО 2024'!D192</f>
        <v>к/к</v>
      </c>
      <c r="D20" s="34" t="str">
        <f>'[1]КО 2024'!A192</f>
        <v>Хлеб ржано-пшеничный обогащенный микронутриентами</v>
      </c>
      <c r="E20" s="33">
        <f>'[1]КО 2024'!B192</f>
        <v>50</v>
      </c>
      <c r="F20" s="21"/>
      <c r="G20" s="35">
        <f>'[1]КО 2024'!H192</f>
        <v>122.31</v>
      </c>
      <c r="H20" s="35">
        <f>'[1]КО 2024'!E192</f>
        <v>4</v>
      </c>
      <c r="I20" s="35">
        <f>'[1]КО 2024'!F192</f>
        <v>2.13</v>
      </c>
      <c r="J20" s="35">
        <f>'[1]КО 2024'!G192</f>
        <v>25.5</v>
      </c>
    </row>
    <row r="21" spans="1:10" ht="15.75" x14ac:dyDescent="0.25">
      <c r="A21" s="6"/>
      <c r="B21" s="32" t="s">
        <v>23</v>
      </c>
      <c r="C21" s="39" t="str">
        <f>'[1]КО 2024'!D193</f>
        <v>к/к</v>
      </c>
      <c r="D21" s="40" t="str">
        <f>'[1]КО 2024'!A193</f>
        <v>Батон обогащенный микронутриентами</v>
      </c>
      <c r="E21" s="39">
        <f>'[1]КО 2024'!B193</f>
        <v>50</v>
      </c>
      <c r="F21" s="21"/>
      <c r="G21" s="41">
        <f>'[1]КО 2024'!H193</f>
        <v>137.31</v>
      </c>
      <c r="H21" s="41">
        <f>'[1]КО 2024'!E193</f>
        <v>4</v>
      </c>
      <c r="I21" s="41">
        <f>'[1]КО 2024'!F193</f>
        <v>1.4</v>
      </c>
      <c r="J21" s="41">
        <f>'[1]КО 2024'!G193</f>
        <v>26.3</v>
      </c>
    </row>
    <row r="22" spans="1:10" ht="16.5" thickBot="1" x14ac:dyDescent="0.3">
      <c r="A22" s="7"/>
      <c r="B22" s="2" t="s">
        <v>27</v>
      </c>
      <c r="C22" s="2"/>
      <c r="D22" s="28"/>
      <c r="E22" s="42">
        <f>SUM(E12:E21)</f>
        <v>1255</v>
      </c>
      <c r="F22" s="21"/>
      <c r="G22" s="43">
        <f>SUM(G12:G21)</f>
        <v>1428.07</v>
      </c>
      <c r="H22" s="43">
        <f>SUM(H12:H19)</f>
        <v>31.64</v>
      </c>
      <c r="I22" s="43">
        <f>SUM(I12:I19)</f>
        <v>43.756666666666668</v>
      </c>
      <c r="J22" s="43">
        <f>SUM(J12:J19)</f>
        <v>189.43666666666667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2024-02-13T10:29:46Z</dcterms:modified>
</cp:coreProperties>
</file>