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2" i="1"/>
  <c r="G13" i="1"/>
  <c r="G14" i="1"/>
  <c r="G15" i="1"/>
  <c r="G16" i="1"/>
  <c r="G17" i="1"/>
  <c r="G18" i="1"/>
  <c r="G19" i="1"/>
  <c r="G20" i="1"/>
  <c r="G21" i="1"/>
  <c r="C12" i="1"/>
  <c r="C13" i="1"/>
  <c r="C14" i="1"/>
  <c r="C15" i="1"/>
  <c r="C16" i="1"/>
  <c r="C17" i="1"/>
  <c r="C18" i="1"/>
  <c r="C19" i="1"/>
  <c r="C20" i="1"/>
  <c r="C21" i="1"/>
  <c r="E12" i="1"/>
  <c r="E13" i="1"/>
  <c r="E14" i="1"/>
  <c r="E15" i="1"/>
  <c r="E16" i="1"/>
  <c r="E17" i="1"/>
  <c r="E18" i="1"/>
  <c r="E19" i="1"/>
  <c r="E20" i="1"/>
  <c r="E21" i="1"/>
  <c r="D12" i="1"/>
  <c r="D13" i="1"/>
  <c r="D14" i="1"/>
  <c r="D15" i="1"/>
  <c r="D16" i="1"/>
  <c r="D17" i="1"/>
  <c r="D18" i="1"/>
  <c r="D19" i="1"/>
  <c r="D20" i="1"/>
  <c r="D21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<sst xmlns="http://schemas.openxmlformats.org/spreadsheetml/2006/main" count="31" uniqueCount="30">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</sst>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7">
          <cell r="A17" t="str">
            <v>Огурец соленый</v>
          </cell>
          <cell r="B17">
            <v>80</v>
          </cell>
          <cell r="D17" t="str">
            <v>к/к</v>
          </cell>
          <cell r="E17">
            <v>0.66666666666666663</v>
          </cell>
          <cell r="F17">
            <v>6.6666666666666666E-2</v>
          </cell>
          <cell r="G17">
            <v>1.1333333333333333</v>
          </cell>
          <cell r="H17">
            <v>8.6666666666666679</v>
          </cell>
        </row>
        <row r="18">
          <cell r="A18" t="str">
            <v>Щи из свежей капусты с птицей со сметаной</v>
          </cell>
          <cell r="B18">
            <v>265</v>
          </cell>
          <cell r="D18">
            <v>84</v>
          </cell>
          <cell r="E18">
            <v>5.92</v>
          </cell>
          <cell r="F18">
            <v>8.32</v>
          </cell>
          <cell r="G18">
            <v>12.08</v>
          </cell>
          <cell r="H18">
            <v>114.2</v>
          </cell>
        </row>
        <row r="19">
          <cell r="A19" t="str">
            <v>Птица, тушеная в молочном соусе</v>
          </cell>
          <cell r="B19">
            <v>120</v>
          </cell>
          <cell r="D19">
            <v>312</v>
          </cell>
          <cell r="E19">
            <v>18.600000000000001</v>
          </cell>
          <cell r="F19">
            <v>13.8</v>
          </cell>
          <cell r="G19">
            <v>4.32</v>
          </cell>
          <cell r="H19">
            <v>216</v>
          </cell>
        </row>
        <row r="20">
          <cell r="A20" t="str">
            <v>Каша гречневая рассыпчатая</v>
          </cell>
          <cell r="B20">
            <v>200</v>
          </cell>
          <cell r="D20">
            <v>323</v>
          </cell>
          <cell r="E20">
            <v>4.8</v>
          </cell>
          <cell r="F20">
            <v>6.1333333333333329</v>
          </cell>
          <cell r="G20">
            <v>50.266666666666673</v>
          </cell>
          <cell r="H20">
            <v>274.66666666666669</v>
          </cell>
        </row>
        <row r="21">
          <cell r="A21" t="str">
            <v xml:space="preserve">Сок фруктовый в ассортименте </v>
          </cell>
          <cell r="B21">
            <v>200</v>
          </cell>
          <cell r="D21">
            <v>442</v>
          </cell>
          <cell r="E21">
            <v>1</v>
          </cell>
          <cell r="F21">
            <v>0.2</v>
          </cell>
          <cell r="G21">
            <v>19.8</v>
          </cell>
          <cell r="H21">
            <v>86</v>
          </cell>
        </row>
        <row r="22">
          <cell r="A22" t="str">
            <v>Йогурт в индивидуальной упаковке, массовая доля жира 2,5 %</v>
          </cell>
          <cell r="B22">
            <v>100</v>
          </cell>
          <cell r="D22" t="str">
            <v>к/к</v>
          </cell>
          <cell r="E22">
            <v>2.8</v>
          </cell>
          <cell r="F22">
            <v>2.5</v>
          </cell>
          <cell r="G22">
            <v>11.9</v>
          </cell>
          <cell r="H22">
            <v>78</v>
          </cell>
        </row>
        <row r="23">
          <cell r="A23" t="str">
            <v>Яблоко свежее</v>
          </cell>
          <cell r="B23">
            <v>100</v>
          </cell>
          <cell r="D23" t="str">
            <v>к/к</v>
          </cell>
          <cell r="E23">
            <v>0.4</v>
          </cell>
          <cell r="F23">
            <v>0.4</v>
          </cell>
          <cell r="G23">
            <v>9.8000000000000007</v>
          </cell>
          <cell r="H23">
            <v>44.4</v>
          </cell>
        </row>
        <row r="24">
          <cell r="A24" t="str">
            <v>Вафли</v>
          </cell>
          <cell r="B24">
            <v>50</v>
          </cell>
          <cell r="D24" t="str">
            <v>к/к</v>
          </cell>
          <cell r="E24">
            <v>2</v>
          </cell>
          <cell r="F24">
            <v>13</v>
          </cell>
          <cell r="G24">
            <v>31.5</v>
          </cell>
          <cell r="H24">
            <v>353.5</v>
          </cell>
        </row>
        <row r="25">
          <cell r="A25" t="str">
            <v>Хлеб ржано-пшеничный обогащенный микронутриентами</v>
          </cell>
          <cell r="B25">
            <v>50</v>
          </cell>
          <cell r="D25" t="str">
            <v>к/к</v>
          </cell>
          <cell r="E25">
            <v>4</v>
          </cell>
          <cell r="F25">
            <v>2.13</v>
          </cell>
          <cell r="G25">
            <v>25.5</v>
          </cell>
          <cell r="H25">
            <v>122.31</v>
          </cell>
        </row>
        <row r="26">
          <cell r="A26" t="str">
            <v>Батон обогащенный микронутриентами</v>
          </cell>
          <cell r="B26">
            <v>50</v>
          </cell>
          <cell r="D26" t="str">
            <v>к/к</v>
          </cell>
          <cell r="E26">
            <v>4</v>
          </cell>
          <cell r="F26">
            <v>1.4</v>
          </cell>
          <cell r="G26">
            <v>26.3</v>
          </cell>
          <cell r="H26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20"/>
      <c r="I1" t="s">
        <v>1</v>
      </c>
      <c r="J1" s="19">
        <v>45390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6.5" thickBot="1" x14ac:dyDescent="0.3">
      <c r="A12" s="6" t="s">
        <v>14</v>
      </c>
      <c r="B12" s="32" t="s">
        <v>15</v>
      </c>
      <c r="C12" s="43" t="str">
        <f>'[1]КО 2024'!D17</f>
        <v>к/к</v>
      </c>
      <c r="D12" s="44" t="str">
        <f>'[1]КО 2024'!A17</f>
        <v>Огурец соленый</v>
      </c>
      <c r="E12" s="33">
        <f>'[1]КО 2024'!B17</f>
        <v>80</v>
      </c>
      <c r="F12" s="22"/>
      <c r="G12" s="45">
        <f>'[1]КО 2024'!H17</f>
        <v>8.6666666666666679</v>
      </c>
      <c r="H12" s="45">
        <f>'[1]КО 2024'!E17</f>
        <v>0.66666666666666663</v>
      </c>
      <c r="I12" s="45">
        <f>'[1]КО 2024'!F17</f>
        <v>6.6666666666666666E-2</v>
      </c>
      <c r="J12" s="45">
        <f>'[1]КО 2024'!G17</f>
        <v>1.1333333333333333</v>
      </c>
    </row>
    <row r="13" spans="1:10" ht="32.25" thickBot="1" x14ac:dyDescent="0.3">
      <c r="A13" s="6"/>
      <c r="B13" s="32" t="s">
        <v>16</v>
      </c>
      <c r="C13" s="33">
        <f>'[1]КО 2024'!D18</f>
        <v>84</v>
      </c>
      <c r="D13" s="34" t="str">
        <f>'[1]КО 2024'!A18</f>
        <v>Щи из свежей капусты с птицей со сметаной</v>
      </c>
      <c r="E13" s="33">
        <f>'[1]КО 2024'!B18</f>
        <v>265</v>
      </c>
      <c r="F13" s="22"/>
      <c r="G13" s="35">
        <f>'[1]КО 2024'!H18</f>
        <v>114.2</v>
      </c>
      <c r="H13" s="35">
        <f>'[1]КО 2024'!E18</f>
        <v>5.92</v>
      </c>
      <c r="I13" s="35">
        <f>'[1]КО 2024'!F18</f>
        <v>8.32</v>
      </c>
      <c r="J13" s="35">
        <f>'[1]КО 2024'!G18</f>
        <v>12.08</v>
      </c>
    </row>
    <row r="14" spans="1:10" ht="16.5" thickBot="1" x14ac:dyDescent="0.3">
      <c r="A14" s="6"/>
      <c r="B14" s="32" t="s">
        <v>17</v>
      </c>
      <c r="C14" s="43">
        <f>'[1]КО 2024'!D19</f>
        <v>312</v>
      </c>
      <c r="D14" s="46" t="str">
        <f>'[1]КО 2024'!A19</f>
        <v>Птица, тушеная в молочном соусе</v>
      </c>
      <c r="E14" s="33">
        <f>'[1]КО 2024'!B19</f>
        <v>120</v>
      </c>
      <c r="F14" s="22"/>
      <c r="G14" s="45">
        <f>'[1]КО 2024'!H19</f>
        <v>216</v>
      </c>
      <c r="H14" s="45">
        <f>'[1]КО 2024'!E19</f>
        <v>18.600000000000001</v>
      </c>
      <c r="I14" s="45">
        <f>'[1]КО 2024'!F19</f>
        <v>13.8</v>
      </c>
      <c r="J14" s="45">
        <f>'[1]КО 2024'!G19</f>
        <v>4.32</v>
      </c>
    </row>
    <row r="15" spans="1:10" ht="16.5" thickBot="1" x14ac:dyDescent="0.3">
      <c r="A15" s="6"/>
      <c r="B15" s="32" t="s">
        <v>18</v>
      </c>
      <c r="C15" s="43">
        <f>'[1]КО 2024'!D20</f>
        <v>323</v>
      </c>
      <c r="D15" s="46" t="str">
        <f>'[1]КО 2024'!A20</f>
        <v>Каша гречневая рассыпчатая</v>
      </c>
      <c r="E15" s="33">
        <f>'[1]КО 2024'!B20</f>
        <v>200</v>
      </c>
      <c r="F15" s="22"/>
      <c r="G15" s="45">
        <f>'[1]КО 2024'!H20</f>
        <v>274.66666666666669</v>
      </c>
      <c r="H15" s="45">
        <f>'[1]КО 2024'!E20</f>
        <v>4.8</v>
      </c>
      <c r="I15" s="45">
        <f>'[1]КО 2024'!F20</f>
        <v>6.1333333333333329</v>
      </c>
      <c r="J15" s="45">
        <f>'[1]КО 2024'!G20</f>
        <v>50.266666666666673</v>
      </c>
    </row>
    <row r="16" spans="1:10" ht="15.75" x14ac:dyDescent="0.25">
      <c r="A16" s="6"/>
      <c r="B16" s="2" t="s">
        <v>27</v>
      </c>
      <c r="C16" s="33">
        <f>'[1]КО 2024'!D21</f>
        <v>442</v>
      </c>
      <c r="D16" s="34" t="str">
        <f>'[1]КО 2024'!A21</f>
        <v xml:space="preserve">Сок фруктовый в ассортименте </v>
      </c>
      <c r="E16" s="33">
        <f>'[1]КО 2024'!B21</f>
        <v>200</v>
      </c>
      <c r="F16" s="22"/>
      <c r="G16" s="35">
        <f>'[1]КО 2024'!H21</f>
        <v>86</v>
      </c>
      <c r="H16" s="35">
        <f>'[1]КО 2024'!E21</f>
        <v>1</v>
      </c>
      <c r="I16" s="35">
        <f>'[1]КО 2024'!F21</f>
        <v>0.2</v>
      </c>
      <c r="J16" s="35">
        <f>'[1]КО 2024'!G21</f>
        <v>19.8</v>
      </c>
    </row>
    <row r="17" spans="1:10" ht="31.5" x14ac:dyDescent="0.25">
      <c r="A17" s="6"/>
      <c r="B17" s="32"/>
      <c r="C17" s="33" t="str">
        <f>'[1]КО 2024'!D22</f>
        <v>к/к</v>
      </c>
      <c r="D17" s="34" t="str">
        <f>'[1]КО 2024'!A22</f>
        <v>Йогурт в индивидуальной упаковке, массовая доля жира 2,5 %</v>
      </c>
      <c r="E17" s="33">
        <f>'[1]КО 2024'!B22</f>
        <v>100</v>
      </c>
      <c r="F17" s="22"/>
      <c r="G17" s="35">
        <f>'[1]КО 2024'!H22</f>
        <v>78</v>
      </c>
      <c r="H17" s="35">
        <f>'[1]КО 2024'!E22</f>
        <v>2.8</v>
      </c>
      <c r="I17" s="35">
        <f>'[1]КО 2024'!F22</f>
        <v>2.5</v>
      </c>
      <c r="J17" s="35">
        <f>'[1]КО 2024'!G22</f>
        <v>11.9</v>
      </c>
    </row>
    <row r="18" spans="1:10" ht="15.75" x14ac:dyDescent="0.25">
      <c r="A18" s="6"/>
      <c r="B18" s="32" t="s">
        <v>20</v>
      </c>
      <c r="C18" s="36" t="str">
        <f>'[1]КО 2024'!D23</f>
        <v>к/к</v>
      </c>
      <c r="D18" s="34" t="str">
        <f>'[1]КО 2024'!A23</f>
        <v>Яблоко свежее</v>
      </c>
      <c r="E18" s="36">
        <f>'[1]КО 2024'!B23</f>
        <v>100</v>
      </c>
      <c r="F18" s="22"/>
      <c r="G18" s="37">
        <f>'[1]КО 2024'!H23</f>
        <v>44.4</v>
      </c>
      <c r="H18" s="37">
        <f>'[1]КО 2024'!E23</f>
        <v>0.4</v>
      </c>
      <c r="I18" s="37">
        <f>'[1]КО 2024'!F23</f>
        <v>0.4</v>
      </c>
      <c r="J18" s="37">
        <f>'[1]КО 2024'!G23</f>
        <v>9.8000000000000007</v>
      </c>
    </row>
    <row r="19" spans="1:10" ht="15.75" x14ac:dyDescent="0.25">
      <c r="A19" s="6"/>
      <c r="B19" s="32" t="s">
        <v>19</v>
      </c>
      <c r="C19" s="36" t="str">
        <f>'[1]КО 2024'!D24</f>
        <v>к/к</v>
      </c>
      <c r="D19" s="34" t="str">
        <f>'[1]КО 2024'!A24</f>
        <v>Вафли</v>
      </c>
      <c r="E19" s="36">
        <f>'[1]КО 2024'!B24</f>
        <v>50</v>
      </c>
      <c r="F19" s="22"/>
      <c r="G19" s="37">
        <f>'[1]КО 2024'!H24</f>
        <v>353.5</v>
      </c>
      <c r="H19" s="37">
        <f>'[1]КО 2024'!E24</f>
        <v>2</v>
      </c>
      <c r="I19" s="37">
        <f>'[1]КО 2024'!F24</f>
        <v>13</v>
      </c>
      <c r="J19" s="37">
        <f>'[1]КО 2024'!G24</f>
        <v>31.5</v>
      </c>
    </row>
    <row r="20" spans="1:10" ht="31.5" x14ac:dyDescent="0.25">
      <c r="A20" s="6"/>
      <c r="B20" s="32" t="s">
        <v>21</v>
      </c>
      <c r="C20" s="33" t="str">
        <f>'[1]КО 2024'!D25</f>
        <v>к/к</v>
      </c>
      <c r="D20" s="34" t="str">
        <f>'[1]КО 2024'!A25</f>
        <v>Хлеб ржано-пшеничный обогащенный микронутриентами</v>
      </c>
      <c r="E20" s="33">
        <f>'[1]КО 2024'!B25</f>
        <v>50</v>
      </c>
      <c r="F20" s="22"/>
      <c r="G20" s="35">
        <f>'[1]КО 2024'!H25</f>
        <v>122.31</v>
      </c>
      <c r="H20" s="35">
        <f>'[1]КО 2024'!E25</f>
        <v>4</v>
      </c>
      <c r="I20" s="35">
        <f>'[1]КО 2024'!F25</f>
        <v>2.13</v>
      </c>
      <c r="J20" s="35">
        <f>'[1]КО 2024'!G25</f>
        <v>25.5</v>
      </c>
    </row>
    <row r="21" spans="1:10" ht="15.75" x14ac:dyDescent="0.25">
      <c r="A21" s="6"/>
      <c r="B21" s="32" t="s">
        <v>24</v>
      </c>
      <c r="C21" s="38" t="str">
        <f>'[1]КО 2024'!D26</f>
        <v>к/к</v>
      </c>
      <c r="D21" s="39" t="str">
        <f>'[1]КО 2024'!A26</f>
        <v>Батон обогащенный микронутриентами</v>
      </c>
      <c r="E21" s="38">
        <f>'[1]КО 2024'!B26</f>
        <v>50</v>
      </c>
      <c r="F21" s="22"/>
      <c r="G21" s="40">
        <f>'[1]КО 2024'!H26</f>
        <v>137.31</v>
      </c>
      <c r="H21" s="40">
        <f>'[1]КО 2024'!E26</f>
        <v>4</v>
      </c>
      <c r="I21" s="40">
        <f>'[1]КО 2024'!F26</f>
        <v>1.4</v>
      </c>
      <c r="J21" s="40">
        <f>'[1]КО 2024'!G26</f>
        <v>26.3</v>
      </c>
    </row>
    <row r="22" spans="1:10" ht="16.5" thickBot="1" x14ac:dyDescent="0.3">
      <c r="A22" s="7"/>
      <c r="B22" s="2" t="s">
        <v>28</v>
      </c>
      <c r="C22" s="2"/>
      <c r="D22" s="29"/>
      <c r="E22" s="41">
        <f>SUM(E12:E21)</f>
        <v>1215</v>
      </c>
      <c r="F22" s="22"/>
      <c r="G22" s="42">
        <f>SUM(G12:G21)</f>
        <v>1435.0533333333333</v>
      </c>
      <c r="H22" s="42">
        <f>SUM(H12:H21)</f>
        <v>44.186666666666667</v>
      </c>
      <c r="I22" s="42">
        <f>SUM(I12:I21)</f>
        <v>47.95</v>
      </c>
      <c r="J22" s="42">
        <f>SUM(J12:J21)</f>
        <v>192.60000000000002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2024-04-01T10:19:34Z</dcterms:modified>
</cp:coreProperties>
</file>